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<sst xmlns="http://schemas.openxmlformats.org/spreadsheetml/2006/main" count="35" uniqueCount="34">
  <si>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</si>
  <si>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</si>
  <si>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</si>
  <si>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</si>
  <si>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</si>
  <si>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</si>
  <si>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</si>
  <si>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</si>
  <si>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</si>
  <si>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</si>
  <si>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</si>
  <si>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</si>
  <si>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</si>
  <si>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</si>
  <si>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</si>
  <si>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</si>
  <si>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</si>
  <si>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</si>
  <si>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</si>
  <si>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</si>
  <si>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</si>
  <si>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</si>
  <si>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</si>
  <si>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</si>
  <si>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</si>
  <si>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</si>
  <si>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</si>
  <si>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</si>
  <si>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</si>
  <si>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</si>
  <si>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01.07.2022г</t>
  </si>
  <si>
    <t>по потреблению тепла (Гкал) за ноябрь 2022 г.</t>
  </si>
  <si>
    <t>(Qт/с+QТош) 20,3 ош., 6,229 нап. Сис., 142,978 окт</t>
  </si>
  <si>
    <t>наполнение системы, руб/кв. м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</si>
</sst>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59" fillId="0" borderId="18" xfId="0" applyNumberFormat="1" applyFont="1" applyBorder="1" applyAlignment="1">
      <alignment horizontal="right" vertical="center" wrapText="1"/>
    </xf>
    <xf numFmtId="0" fontId="60" fillId="0" borderId="15" xfId="0" applyFont="1" applyBorder="1" applyAlignment="1">
      <alignment horizontal="center" vertical="center" wrapText="1"/>
    </xf>
    <xf numFmtId="176" fontId="59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57" fillId="0" borderId="21" xfId="0" applyFont="1" applyBorder="1" applyAlignment="1">
      <alignment/>
    </xf>
    <xf numFmtId="2" fontId="6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8" xfId="62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="85" zoomScaleNormal="85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30.7109375" style="6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42" t="s">
        <v>0</v>
      </c>
      <c r="B1" s="42"/>
      <c r="C1" s="42"/>
      <c r="D1" s="42"/>
      <c r="E1" s="42"/>
      <c r="F1" s="42"/>
      <c r="G1" s="42"/>
    </row>
    <row r="2" spans="1:7" ht="23.25" customHeight="1">
      <c r="A2" s="43" t="s">
        <v>31</v>
      </c>
      <c r="B2" s="43"/>
      <c r="C2" s="43"/>
      <c r="D2" s="43"/>
      <c r="E2" s="43"/>
      <c r="F2" s="43"/>
      <c r="G2" s="43"/>
    </row>
    <row r="3" spans="1:7" ht="25.5" customHeight="1" thickBot="1">
      <c r="A3" s="44" t="s">
        <v>14</v>
      </c>
      <c r="B3" s="44"/>
      <c r="C3" s="44"/>
      <c r="D3" s="44"/>
      <c r="E3" s="44"/>
      <c r="F3" s="44"/>
      <c r="G3" s="44"/>
    </row>
    <row r="4" spans="1:13" ht="22.5" customHeight="1" thickBot="1">
      <c r="A4" s="45" t="s">
        <v>1</v>
      </c>
      <c r="B4" s="47" t="s">
        <v>2</v>
      </c>
      <c r="C4" s="49" t="s">
        <v>3</v>
      </c>
      <c r="D4" s="50"/>
      <c r="E4" s="49" t="s">
        <v>4</v>
      </c>
      <c r="F4" s="50"/>
      <c r="G4" s="47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46"/>
      <c r="B5" s="48"/>
      <c r="C5" s="11" t="s">
        <v>6</v>
      </c>
      <c r="D5" s="11" t="s">
        <v>7</v>
      </c>
      <c r="E5" s="11" t="s">
        <v>8</v>
      </c>
      <c r="F5" s="12" t="s">
        <v>9</v>
      </c>
      <c r="G5" s="48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77398.97</v>
      </c>
      <c r="D6" s="17">
        <v>77958.66</v>
      </c>
      <c r="E6" s="13">
        <f>D6-C6</f>
        <v>559.6900000000023</v>
      </c>
      <c r="F6" s="14">
        <f>E6+20.3+6.229+142.978</f>
        <v>729.1970000000024</v>
      </c>
      <c r="G6" s="15" t="s">
        <v>32</v>
      </c>
      <c r="H6" s="8"/>
    </row>
    <row r="7" spans="1:8" ht="19.5" customHeight="1" thickBot="1">
      <c r="A7" s="51" t="s">
        <v>11</v>
      </c>
      <c r="B7" s="52"/>
      <c r="C7" s="52"/>
      <c r="D7" s="52"/>
      <c r="E7" s="53"/>
      <c r="F7" s="16">
        <f>F6</f>
        <v>729.1970000000024</v>
      </c>
      <c r="G7" s="9"/>
      <c r="H7" s="8"/>
    </row>
    <row r="8" spans="1:7" ht="15.75" thickBot="1">
      <c r="A8" s="54" t="s">
        <v>13</v>
      </c>
      <c r="B8" s="54"/>
      <c r="C8" s="54"/>
      <c r="D8" s="54"/>
      <c r="E8" s="54"/>
      <c r="F8" s="54"/>
      <c r="G8" s="54"/>
    </row>
    <row r="9" spans="1:7" ht="16.5" thickBot="1">
      <c r="A9" s="22" t="s">
        <v>12</v>
      </c>
      <c r="B9" s="23"/>
      <c r="C9" s="23"/>
      <c r="D9" s="23"/>
      <c r="E9" s="23"/>
      <c r="F9" s="24">
        <v>2615.12</v>
      </c>
      <c r="G9" s="21" t="s">
        <v>30</v>
      </c>
    </row>
    <row r="10" spans="1:8" ht="32.25" customHeight="1" thickBot="1">
      <c r="A10" s="55" t="s">
        <v>15</v>
      </c>
      <c r="B10" s="56"/>
      <c r="C10" s="56"/>
      <c r="D10" s="56"/>
      <c r="E10" s="57"/>
      <c r="F10" s="26">
        <v>0.051</v>
      </c>
      <c r="G10" s="25"/>
      <c r="H10" s="8"/>
    </row>
    <row r="11" spans="1:8" s="34" customFormat="1" ht="36.75" customHeight="1" thickBot="1">
      <c r="A11" s="58" t="s">
        <v>23</v>
      </c>
      <c r="B11" s="59"/>
      <c r="C11" s="59"/>
      <c r="D11" s="59"/>
      <c r="E11" s="59"/>
      <c r="F11" s="31">
        <f>G11*0.051*3.23</f>
        <v>28.663019999999996</v>
      </c>
      <c r="G11" s="32">
        <v>174</v>
      </c>
      <c r="H11" s="33" t="s">
        <v>24</v>
      </c>
    </row>
    <row r="12" spans="1:8" s="34" customFormat="1" ht="33.75" customHeight="1" thickBot="1">
      <c r="A12" s="58" t="s">
        <v>25</v>
      </c>
      <c r="B12" s="59"/>
      <c r="C12" s="59"/>
      <c r="D12" s="59"/>
      <c r="E12" s="59"/>
      <c r="F12" s="31">
        <f>G12*F10</f>
        <v>82.875</v>
      </c>
      <c r="G12" s="32">
        <v>1625</v>
      </c>
      <c r="H12" s="33" t="s">
        <v>26</v>
      </c>
    </row>
    <row r="13" spans="1:8" s="34" customFormat="1" ht="24.75" customHeight="1" thickBot="1">
      <c r="A13" s="60" t="s">
        <v>27</v>
      </c>
      <c r="B13" s="61"/>
      <c r="C13" s="61"/>
      <c r="D13" s="61"/>
      <c r="E13" s="61"/>
      <c r="F13" s="35">
        <f>G13*F10</f>
        <v>1.734</v>
      </c>
      <c r="G13" s="35">
        <v>34</v>
      </c>
      <c r="H13" s="36" t="s">
        <v>26</v>
      </c>
    </row>
    <row r="14" spans="1:8" ht="31.5" customHeight="1" thickBot="1">
      <c r="A14" s="62" t="s">
        <v>28</v>
      </c>
      <c r="B14" s="63"/>
      <c r="C14" s="63"/>
      <c r="D14" s="63"/>
      <c r="E14" s="63"/>
      <c r="F14" s="29"/>
      <c r="G14" s="27"/>
      <c r="H14" s="8"/>
    </row>
    <row r="15" spans="1:7" ht="36.75" customHeight="1" thickBot="1">
      <c r="A15" s="62" t="s">
        <v>29</v>
      </c>
      <c r="B15" s="63"/>
      <c r="C15" s="63"/>
      <c r="D15" s="63"/>
      <c r="E15" s="63"/>
      <c r="F15" s="30">
        <f>F6-F11-F12-F13-F14</f>
        <v>615.9249800000024</v>
      </c>
      <c r="G15" s="28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8" ht="28.5" customHeight="1" thickBot="1">
      <c r="A17" s="18" t="s">
        <v>17</v>
      </c>
      <c r="B17" s="18" t="s">
        <v>18</v>
      </c>
      <c r="C17" s="19" t="s">
        <v>19</v>
      </c>
      <c r="D17" s="64" t="s">
        <v>20</v>
      </c>
      <c r="E17" s="65"/>
      <c r="F17" s="66" t="s">
        <v>21</v>
      </c>
      <c r="G17" s="67"/>
      <c r="H17" s="40" t="s">
        <v>33</v>
      </c>
    </row>
    <row r="18" spans="1:8" ht="42" customHeight="1" thickBot="1">
      <c r="A18" s="18" t="s">
        <v>22</v>
      </c>
      <c r="B18" s="18">
        <v>35084.5</v>
      </c>
      <c r="C18" s="20">
        <f>F15</f>
        <v>615.9249800000024</v>
      </c>
      <c r="D18" s="68">
        <v>11272</v>
      </c>
      <c r="E18" s="69"/>
      <c r="F18" s="70">
        <f>(F15*F9+D18*4.6)/B18+H18</f>
        <v>47.948984414701826</v>
      </c>
      <c r="G18" s="71"/>
      <c r="H18" s="41">
        <f>19697.21/35084.5</f>
        <v>0.5614219954680841</v>
      </c>
    </row>
    <row r="19" ht="11.25" customHeight="1">
      <c r="A19" s="10"/>
    </row>
    <row r="20" spans="2:3" ht="15" customHeight="1">
      <c r="B20" s="37"/>
      <c r="C20" s="38"/>
    </row>
    <row r="21" spans="2:3" ht="15" customHeight="1">
      <c r="B21" s="37"/>
      <c r="C21" s="38"/>
    </row>
    <row r="22" spans="2:3" ht="15" customHeight="1">
      <c r="B22" s="37"/>
      <c r="C22" s="38"/>
    </row>
    <row r="23" spans="2:3" ht="15" customHeight="1">
      <c r="B23" s="37"/>
      <c r="C23" s="39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4:E14"/>
    <mergeCell ref="A15:E15"/>
    <mergeCell ref="D17:E17"/>
    <mergeCell ref="F17:G17"/>
    <mergeCell ref="D18:E18"/>
    <mergeCell ref="F18:G18"/>
    <mergeCell ref="A7:E7"/>
    <mergeCell ref="A8:G8"/>
    <mergeCell ref="A10:E10"/>
    <mergeCell ref="A11:E11"/>
    <mergeCell ref="A12:E12"/>
    <mergeCell ref="A13:E13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2022-07-26T15:48:10Z</cp:lastPrinted>
  <dcterms:created xsi:type="dcterms:W3CDTF">2011-11-29T16:59:10Z</dcterms:created>
  <dcterms:modified xsi:type="dcterms:W3CDTF">2022-12-05T08:17:53Z</dcterms:modified>
  <cp:category/>
  <cp:version/>
  <cp:contentType/>
  <cp:contentStatus/>
</cp:coreProperties>
</file>